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G52" i="1"/>
  <c r="F52" i="1"/>
  <c r="E52" i="1"/>
  <c r="D52" i="1"/>
  <c r="I51" i="1"/>
  <c r="F51" i="1"/>
  <c r="I50" i="1"/>
  <c r="F50" i="1"/>
  <c r="I49" i="1"/>
  <c r="F49" i="1"/>
  <c r="H48" i="1"/>
  <c r="G48" i="1"/>
  <c r="F48" i="1"/>
  <c r="E48" i="1"/>
  <c r="D48" i="1"/>
  <c r="I47" i="1"/>
  <c r="F47" i="1"/>
  <c r="I46" i="1"/>
  <c r="F46" i="1"/>
  <c r="I45" i="1"/>
  <c r="F45" i="1"/>
  <c r="H44" i="1"/>
  <c r="G44" i="1"/>
  <c r="F44" i="1"/>
  <c r="E44" i="1"/>
  <c r="D44" i="1"/>
  <c r="I43" i="1"/>
  <c r="F43" i="1"/>
  <c r="I42" i="1"/>
  <c r="F42" i="1"/>
  <c r="I41" i="1"/>
  <c r="F41" i="1"/>
  <c r="H40" i="1"/>
  <c r="G40" i="1"/>
  <c r="F40" i="1"/>
  <c r="E40" i="1"/>
  <c r="D40" i="1"/>
  <c r="I39" i="1"/>
  <c r="F39" i="1"/>
  <c r="I38" i="1"/>
  <c r="F38" i="1"/>
  <c r="I37" i="1"/>
  <c r="F37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G29" i="1"/>
  <c r="E29" i="1"/>
  <c r="D29" i="1"/>
  <c r="I28" i="1"/>
  <c r="F28" i="1"/>
  <c r="I27" i="1"/>
  <c r="F27" i="1"/>
  <c r="H26" i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F20" i="1" s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G10" i="1"/>
  <c r="G60" i="1" s="1"/>
  <c r="F10" i="1"/>
  <c r="E10" i="1"/>
  <c r="E60" i="1" s="1"/>
  <c r="D10" i="1"/>
  <c r="D60" i="1" s="1"/>
  <c r="I20" i="1" l="1"/>
  <c r="I29" i="1"/>
  <c r="I40" i="1"/>
  <c r="I48" i="1"/>
  <c r="F60" i="1"/>
  <c r="I10" i="1"/>
  <c r="I26" i="1"/>
  <c r="I36" i="1"/>
  <c r="I44" i="1"/>
  <c r="I52" i="1"/>
  <c r="H60" i="1"/>
  <c r="I60" i="1" l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<sst xmlns="http://schemas.openxmlformats.org/spreadsheetml/2006/main" count="70" uniqueCount="68">
  <si>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</si>
  <si>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</si>
  <si>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Marzo de 2017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</si>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</sst>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zoomScale="90" zoomScaleNormal="90" workbookViewId="0">
      <selection activeCell="F62" sqref="F62"/>
    </sheetView>
  </sheetViews>
  <sheetFormatPr baseColWidth="10" defaultRowHeight="12.75" x14ac:dyDescent="0.2"/>
  <cols>
    <col min="1" max="1" width="2.5703125" style="4" customWidth="1"/>
    <col min="2" max="2" width="2" style="38" customWidth="1"/>
    <col min="3" max="3" width="48" style="2" customWidth="1"/>
    <col min="4" max="4" width="14.5703125" style="2" bestFit="1" customWidth="1"/>
    <col min="5" max="5" width="16.140625" style="2" customWidth="1"/>
    <col min="6" max="9" width="15.28515625" style="2" customWidth="1"/>
    <col min="10" max="10" width="4" style="4" customWidth="1"/>
    <col min="11" max="16384" width="11.42578125" style="2"/>
  </cols>
  <sheetData>
    <row r="1" spans="2:9" s="2" customFormat="1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">
      <c r="B4" s="3"/>
    </row>
    <row r="5" spans="2:9" s="4" customFormat="1" x14ac:dyDescent="0.2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">
      <c r="B6" s="3"/>
    </row>
    <row r="7" spans="2:9" s="2" customFormat="1" x14ac:dyDescent="0.2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5.5" x14ac:dyDescent="0.2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">
      <c r="B10" s="18" t="s">
        <v>19</v>
      </c>
      <c r="C10" s="19"/>
      <c r="D10" s="20">
        <f>SUM(D11:D19)</f>
        <v>0</v>
      </c>
      <c r="E10" s="20">
        <f t="shared" ref="E10:H10" si="0">SUM(E11:E19)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>
        <f>+H10-D10</f>
        <v>0</v>
      </c>
    </row>
    <row r="11" spans="2:9" s="2" customFormat="1" x14ac:dyDescent="0.2">
      <c r="B11" s="22"/>
      <c r="C11" s="23" t="s">
        <v>20</v>
      </c>
      <c r="D11" s="24"/>
      <c r="E11" s="25"/>
      <c r="F11" s="25">
        <f>D11+E11</f>
        <v>0</v>
      </c>
      <c r="G11" s="25"/>
      <c r="H11" s="25"/>
      <c r="I11" s="24">
        <f t="shared" ref="I11:I58" si="1">+H11-D11</f>
        <v>0</v>
      </c>
    </row>
    <row r="12" spans="2:9" s="2" customFormat="1" x14ac:dyDescent="0.2">
      <c r="B12" s="22"/>
      <c r="C12" s="23" t="s">
        <v>21</v>
      </c>
      <c r="D12" s="24"/>
      <c r="E12" s="25"/>
      <c r="F12" s="25">
        <f t="shared" ref="F12:F58" si="2">D12+E12</f>
        <v>0</v>
      </c>
      <c r="G12" s="25"/>
      <c r="H12" s="25"/>
      <c r="I12" s="24">
        <f t="shared" si="1"/>
        <v>0</v>
      </c>
    </row>
    <row r="13" spans="2:9" s="2" customFormat="1" x14ac:dyDescent="0.2">
      <c r="B13" s="22"/>
      <c r="C13" s="23" t="s">
        <v>22</v>
      </c>
      <c r="D13" s="24"/>
      <c r="E13" s="25"/>
      <c r="F13" s="25">
        <f t="shared" si="2"/>
        <v>0</v>
      </c>
      <c r="G13" s="25"/>
      <c r="H13" s="25"/>
      <c r="I13" s="24">
        <f t="shared" si="1"/>
        <v>0</v>
      </c>
    </row>
    <row r="14" spans="2:9" s="2" customFormat="1" x14ac:dyDescent="0.2">
      <c r="B14" s="22"/>
      <c r="C14" s="23" t="s">
        <v>23</v>
      </c>
      <c r="D14" s="24"/>
      <c r="E14" s="25"/>
      <c r="F14" s="25">
        <f t="shared" si="2"/>
        <v>0</v>
      </c>
      <c r="G14" s="25"/>
      <c r="H14" s="25"/>
      <c r="I14" s="24">
        <f t="shared" si="1"/>
        <v>0</v>
      </c>
    </row>
    <row r="15" spans="2:9" s="2" customFormat="1" x14ac:dyDescent="0.2">
      <c r="B15" s="22"/>
      <c r="C15" s="23" t="s">
        <v>24</v>
      </c>
      <c r="D15" s="24"/>
      <c r="E15" s="25"/>
      <c r="F15" s="25">
        <f t="shared" si="2"/>
        <v>0</v>
      </c>
      <c r="G15" s="25"/>
      <c r="H15" s="25"/>
      <c r="I15" s="24">
        <f t="shared" si="1"/>
        <v>0</v>
      </c>
    </row>
    <row r="16" spans="2:9" s="2" customFormat="1" x14ac:dyDescent="0.2">
      <c r="B16" s="22"/>
      <c r="C16" s="23" t="s">
        <v>25</v>
      </c>
      <c r="D16" s="24"/>
      <c r="E16" s="25"/>
      <c r="F16" s="25">
        <f t="shared" si="2"/>
        <v>0</v>
      </c>
      <c r="G16" s="25"/>
      <c r="H16" s="25"/>
      <c r="I16" s="24">
        <f t="shared" si="1"/>
        <v>0</v>
      </c>
    </row>
    <row r="17" spans="2:9" s="2" customFormat="1" x14ac:dyDescent="0.2">
      <c r="B17" s="22"/>
      <c r="C17" s="23" t="s">
        <v>26</v>
      </c>
      <c r="D17" s="24"/>
      <c r="E17" s="25"/>
      <c r="F17" s="25">
        <f t="shared" si="2"/>
        <v>0</v>
      </c>
      <c r="G17" s="25"/>
      <c r="H17" s="25"/>
      <c r="I17" s="24">
        <f t="shared" si="1"/>
        <v>0</v>
      </c>
    </row>
    <row r="18" spans="2:9" s="2" customFormat="1" x14ac:dyDescent="0.2">
      <c r="B18" s="22"/>
      <c r="C18" s="23" t="s">
        <v>27</v>
      </c>
      <c r="D18" s="24"/>
      <c r="E18" s="25"/>
      <c r="F18" s="25">
        <f t="shared" si="2"/>
        <v>0</v>
      </c>
      <c r="G18" s="25"/>
      <c r="H18" s="25"/>
      <c r="I18" s="24">
        <f t="shared" si="1"/>
        <v>0</v>
      </c>
    </row>
    <row r="19" spans="2:9" s="2" customFormat="1" ht="18" x14ac:dyDescent="0.2">
      <c r="B19" s="22"/>
      <c r="C19" s="23" t="s">
        <v>28</v>
      </c>
      <c r="D19" s="24"/>
      <c r="E19" s="25"/>
      <c r="F19" s="25">
        <f t="shared" si="2"/>
        <v>0</v>
      </c>
      <c r="G19" s="25"/>
      <c r="H19" s="25"/>
      <c r="I19" s="24">
        <f t="shared" si="1"/>
        <v>0</v>
      </c>
    </row>
    <row r="20" spans="2:9" s="2" customFormat="1" x14ac:dyDescent="0.2">
      <c r="B20" s="26" t="s">
        <v>29</v>
      </c>
      <c r="C20" s="27"/>
      <c r="D20" s="28">
        <f>SUM(D21:D25)</f>
        <v>0</v>
      </c>
      <c r="E20" s="28">
        <f t="shared" ref="E20:H20" si="3">SUM(E21:E25)</f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1"/>
        <v>0</v>
      </c>
    </row>
    <row r="21" spans="2:9" s="2" customFormat="1" x14ac:dyDescent="0.2">
      <c r="B21" s="22"/>
      <c r="C21" s="23" t="s">
        <v>30</v>
      </c>
      <c r="D21" s="24"/>
      <c r="E21" s="25"/>
      <c r="F21" s="25">
        <f t="shared" si="2"/>
        <v>0</v>
      </c>
      <c r="G21" s="25"/>
      <c r="H21" s="25"/>
      <c r="I21" s="24">
        <f t="shared" si="1"/>
        <v>0</v>
      </c>
    </row>
    <row r="22" spans="2:9" s="2" customFormat="1" x14ac:dyDescent="0.2">
      <c r="B22" s="22"/>
      <c r="C22" s="23" t="s">
        <v>31</v>
      </c>
      <c r="D22" s="24"/>
      <c r="E22" s="25"/>
      <c r="F22" s="25">
        <f t="shared" si="2"/>
        <v>0</v>
      </c>
      <c r="G22" s="25"/>
      <c r="H22" s="25"/>
      <c r="I22" s="24">
        <f t="shared" si="1"/>
        <v>0</v>
      </c>
    </row>
    <row r="23" spans="2:9" s="2" customFormat="1" x14ac:dyDescent="0.2">
      <c r="B23" s="22"/>
      <c r="C23" s="23" t="s">
        <v>32</v>
      </c>
      <c r="D23" s="24"/>
      <c r="E23" s="25"/>
      <c r="F23" s="25">
        <f t="shared" si="2"/>
        <v>0</v>
      </c>
      <c r="G23" s="25"/>
      <c r="H23" s="25"/>
      <c r="I23" s="24">
        <f t="shared" si="1"/>
        <v>0</v>
      </c>
    </row>
    <row r="24" spans="2:9" s="2" customFormat="1" x14ac:dyDescent="0.2">
      <c r="B24" s="22"/>
      <c r="C24" s="23" t="s">
        <v>33</v>
      </c>
      <c r="D24" s="24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4">
        <f t="shared" si="1"/>
        <v>0</v>
      </c>
    </row>
    <row r="25" spans="2:9" s="2" customFormat="1" x14ac:dyDescent="0.2">
      <c r="B25" s="22"/>
      <c r="C25" s="23" t="s">
        <v>26</v>
      </c>
      <c r="D25" s="24"/>
      <c r="E25" s="25"/>
      <c r="F25" s="25">
        <f t="shared" si="2"/>
        <v>0</v>
      </c>
      <c r="G25" s="25"/>
      <c r="H25" s="25"/>
      <c r="I25" s="24">
        <f t="shared" si="1"/>
        <v>0</v>
      </c>
    </row>
    <row r="26" spans="2:9" s="2" customFormat="1" x14ac:dyDescent="0.2">
      <c r="B26" s="26" t="s">
        <v>34</v>
      </c>
      <c r="C26" s="27"/>
      <c r="D26" s="28">
        <f>+D27+D28</f>
        <v>0</v>
      </c>
      <c r="E26" s="28">
        <f t="shared" ref="E26:H26" si="4">+E27+E28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1"/>
        <v>0</v>
      </c>
    </row>
    <row r="27" spans="2:9" s="2" customFormat="1" x14ac:dyDescent="0.2">
      <c r="B27" s="22"/>
      <c r="C27" s="23" t="s">
        <v>35</v>
      </c>
      <c r="D27" s="24"/>
      <c r="E27" s="25"/>
      <c r="F27" s="25">
        <f t="shared" si="2"/>
        <v>0</v>
      </c>
      <c r="G27" s="25"/>
      <c r="H27" s="25"/>
      <c r="I27" s="24">
        <f t="shared" si="1"/>
        <v>0</v>
      </c>
    </row>
    <row r="28" spans="2:9" s="2" customFormat="1" ht="27" x14ac:dyDescent="0.2">
      <c r="B28" s="22"/>
      <c r="C28" s="23" t="s">
        <v>36</v>
      </c>
      <c r="D28" s="24"/>
      <c r="E28" s="25"/>
      <c r="F28" s="25">
        <f t="shared" si="2"/>
        <v>0</v>
      </c>
      <c r="G28" s="25"/>
      <c r="H28" s="25"/>
      <c r="I28" s="24">
        <f t="shared" si="1"/>
        <v>0</v>
      </c>
    </row>
    <row r="29" spans="2:9" s="2" customFormat="1" x14ac:dyDescent="0.2">
      <c r="B29" s="26" t="s">
        <v>37</v>
      </c>
      <c r="C29" s="27"/>
      <c r="D29" s="29">
        <f>SUM(D30:D35)</f>
        <v>0</v>
      </c>
      <c r="E29" s="29">
        <f t="shared" ref="E29:H29" si="5">SUM(E30:E35)</f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8">
        <f t="shared" si="1"/>
        <v>0</v>
      </c>
    </row>
    <row r="30" spans="2:9" s="2" customFormat="1" ht="18" x14ac:dyDescent="0.2">
      <c r="B30" s="30"/>
      <c r="C30" s="23" t="s">
        <v>38</v>
      </c>
      <c r="D30" s="31"/>
      <c r="E30" s="32"/>
      <c r="F30" s="25">
        <f t="shared" si="2"/>
        <v>0</v>
      </c>
      <c r="G30" s="32"/>
      <c r="H30" s="32"/>
      <c r="I30" s="24">
        <f t="shared" si="1"/>
        <v>0</v>
      </c>
    </row>
    <row r="31" spans="2:9" s="2" customFormat="1" x14ac:dyDescent="0.2">
      <c r="B31" s="30"/>
      <c r="C31" s="23" t="s">
        <v>39</v>
      </c>
      <c r="D31" s="31"/>
      <c r="E31" s="32"/>
      <c r="F31" s="25">
        <f t="shared" si="2"/>
        <v>0</v>
      </c>
      <c r="G31" s="32"/>
      <c r="H31" s="32"/>
      <c r="I31" s="24">
        <f t="shared" si="1"/>
        <v>0</v>
      </c>
    </row>
    <row r="32" spans="2:9" s="2" customFormat="1" x14ac:dyDescent="0.2">
      <c r="B32" s="30"/>
      <c r="C32" s="23" t="s">
        <v>40</v>
      </c>
      <c r="D32" s="31"/>
      <c r="E32" s="32"/>
      <c r="F32" s="25">
        <f t="shared" si="2"/>
        <v>0</v>
      </c>
      <c r="G32" s="32"/>
      <c r="H32" s="32"/>
      <c r="I32" s="24">
        <f t="shared" si="1"/>
        <v>0</v>
      </c>
    </row>
    <row r="33" spans="2:9" s="2" customFormat="1" x14ac:dyDescent="0.2">
      <c r="B33" s="30"/>
      <c r="C33" s="23" t="s">
        <v>41</v>
      </c>
      <c r="D33" s="31"/>
      <c r="E33" s="32"/>
      <c r="F33" s="25">
        <f t="shared" si="2"/>
        <v>0</v>
      </c>
      <c r="G33" s="32"/>
      <c r="H33" s="32"/>
      <c r="I33" s="24">
        <f t="shared" si="1"/>
        <v>0</v>
      </c>
    </row>
    <row r="34" spans="2:9" s="4" customFormat="1" x14ac:dyDescent="0.2">
      <c r="B34" s="30"/>
      <c r="C34" s="23" t="s">
        <v>26</v>
      </c>
      <c r="D34" s="31"/>
      <c r="E34" s="32"/>
      <c r="F34" s="25">
        <f t="shared" si="2"/>
        <v>0</v>
      </c>
      <c r="G34" s="32"/>
      <c r="H34" s="32"/>
      <c r="I34" s="24">
        <f t="shared" si="1"/>
        <v>0</v>
      </c>
    </row>
    <row r="35" spans="2:9" s="4" customFormat="1" ht="18" x14ac:dyDescent="0.2">
      <c r="B35" s="30"/>
      <c r="C35" s="23" t="s">
        <v>42</v>
      </c>
      <c r="D35" s="31"/>
      <c r="E35" s="32"/>
      <c r="F35" s="25">
        <f t="shared" si="2"/>
        <v>0</v>
      </c>
      <c r="G35" s="32"/>
      <c r="H35" s="32"/>
      <c r="I35" s="24">
        <f t="shared" si="1"/>
        <v>0</v>
      </c>
    </row>
    <row r="36" spans="2:9" s="4" customFormat="1" x14ac:dyDescent="0.2">
      <c r="B36" s="26" t="s">
        <v>43</v>
      </c>
      <c r="C36" s="27"/>
      <c r="D36" s="29">
        <f>SUM(D37:D39)</f>
        <v>882000</v>
      </c>
      <c r="E36" s="29">
        <f t="shared" ref="E36:H36" si="6">SUM(E37:E39)</f>
        <v>24560</v>
      </c>
      <c r="F36" s="29">
        <f t="shared" si="6"/>
        <v>906560</v>
      </c>
      <c r="G36" s="29">
        <f t="shared" si="6"/>
        <v>343830</v>
      </c>
      <c r="H36" s="29">
        <f t="shared" si="6"/>
        <v>343830</v>
      </c>
      <c r="I36" s="28">
        <f t="shared" si="1"/>
        <v>-538170</v>
      </c>
    </row>
    <row r="37" spans="2:9" s="4" customFormat="1" x14ac:dyDescent="0.2">
      <c r="B37" s="30"/>
      <c r="C37" s="23" t="s">
        <v>44</v>
      </c>
      <c r="D37" s="31">
        <v>882000</v>
      </c>
      <c r="E37" s="32">
        <v>24560</v>
      </c>
      <c r="F37" s="25">
        <f t="shared" si="2"/>
        <v>906560</v>
      </c>
      <c r="G37" s="32">
        <v>343830</v>
      </c>
      <c r="H37" s="32">
        <v>343830</v>
      </c>
      <c r="I37" s="24">
        <f t="shared" si="1"/>
        <v>-538170</v>
      </c>
    </row>
    <row r="38" spans="2:9" s="4" customFormat="1" x14ac:dyDescent="0.2">
      <c r="B38" s="30"/>
      <c r="C38" s="23" t="s">
        <v>45</v>
      </c>
      <c r="D38" s="31"/>
      <c r="E38" s="32"/>
      <c r="F38" s="25">
        <f t="shared" si="2"/>
        <v>0</v>
      </c>
      <c r="G38" s="32"/>
      <c r="H38" s="32"/>
      <c r="I38" s="24">
        <f t="shared" si="1"/>
        <v>0</v>
      </c>
    </row>
    <row r="39" spans="2:9" s="4" customFormat="1" ht="18" x14ac:dyDescent="0.2">
      <c r="B39" s="30"/>
      <c r="C39" s="23" t="s">
        <v>46</v>
      </c>
      <c r="D39" s="31"/>
      <c r="E39" s="32"/>
      <c r="F39" s="25">
        <f t="shared" si="2"/>
        <v>0</v>
      </c>
      <c r="G39" s="32"/>
      <c r="H39" s="32"/>
      <c r="I39" s="24">
        <f t="shared" si="1"/>
        <v>0</v>
      </c>
    </row>
    <row r="40" spans="2:9" s="4" customFormat="1" x14ac:dyDescent="0.2">
      <c r="B40" s="26" t="s">
        <v>47</v>
      </c>
      <c r="C40" s="27"/>
      <c r="D40" s="29">
        <f>SUM(D41:D43)</f>
        <v>1500</v>
      </c>
      <c r="E40" s="29">
        <f t="shared" ref="E40:H40" si="7">SUM(E41:E43)</f>
        <v>3534723.71</v>
      </c>
      <c r="F40" s="29">
        <f t="shared" si="7"/>
        <v>3536223.71</v>
      </c>
      <c r="G40" s="29">
        <f t="shared" si="7"/>
        <v>1999945.73</v>
      </c>
      <c r="H40" s="29">
        <f t="shared" si="7"/>
        <v>1999945.73</v>
      </c>
      <c r="I40" s="28">
        <f t="shared" si="1"/>
        <v>1998445.73</v>
      </c>
    </row>
    <row r="41" spans="2:9" s="4" customFormat="1" x14ac:dyDescent="0.2">
      <c r="B41" s="30"/>
      <c r="C41" s="23" t="s">
        <v>48</v>
      </c>
      <c r="D41" s="31">
        <v>1500</v>
      </c>
      <c r="E41" s="32">
        <v>1007738.94</v>
      </c>
      <c r="F41" s="25">
        <f t="shared" si="2"/>
        <v>1009238.94</v>
      </c>
      <c r="G41" s="32">
        <v>1008578.94</v>
      </c>
      <c r="H41" s="32">
        <v>1008578.94</v>
      </c>
      <c r="I41" s="24">
        <f t="shared" si="1"/>
        <v>1007078.94</v>
      </c>
    </row>
    <row r="42" spans="2:9" s="4" customFormat="1" x14ac:dyDescent="0.2">
      <c r="B42" s="30"/>
      <c r="C42" s="23" t="s">
        <v>49</v>
      </c>
      <c r="D42" s="31"/>
      <c r="E42" s="32"/>
      <c r="F42" s="25">
        <f t="shared" si="2"/>
        <v>0</v>
      </c>
      <c r="G42" s="32"/>
      <c r="H42" s="32"/>
      <c r="I42" s="24">
        <f t="shared" si="1"/>
        <v>0</v>
      </c>
    </row>
    <row r="43" spans="2:9" s="4" customFormat="1" ht="18" x14ac:dyDescent="0.2">
      <c r="B43" s="30"/>
      <c r="C43" s="23" t="s">
        <v>50</v>
      </c>
      <c r="D43" s="31">
        <v>0</v>
      </c>
      <c r="E43" s="32">
        <v>2526984.77</v>
      </c>
      <c r="F43" s="25">
        <f t="shared" si="2"/>
        <v>2526984.77</v>
      </c>
      <c r="G43" s="32">
        <v>991366.79</v>
      </c>
      <c r="H43" s="32">
        <v>991366.79</v>
      </c>
      <c r="I43" s="24">
        <f t="shared" si="1"/>
        <v>991366.79</v>
      </c>
    </row>
    <row r="44" spans="2:9" s="4" customFormat="1" x14ac:dyDescent="0.2">
      <c r="B44" s="26" t="s">
        <v>51</v>
      </c>
      <c r="C44" s="27"/>
      <c r="D44" s="29">
        <f>SUM(D45:D47)</f>
        <v>0</v>
      </c>
      <c r="E44" s="29">
        <f t="shared" ref="E44:H44" si="8">SUM(E45:E47)</f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8">
        <f t="shared" si="1"/>
        <v>0</v>
      </c>
    </row>
    <row r="45" spans="2:9" s="4" customFormat="1" x14ac:dyDescent="0.2">
      <c r="B45" s="30"/>
      <c r="C45" s="23" t="s">
        <v>52</v>
      </c>
      <c r="D45" s="31">
        <v>0</v>
      </c>
      <c r="E45" s="32">
        <v>0</v>
      </c>
      <c r="F45" s="25">
        <f t="shared" si="2"/>
        <v>0</v>
      </c>
      <c r="G45" s="32">
        <v>0</v>
      </c>
      <c r="H45" s="32">
        <v>0</v>
      </c>
      <c r="I45" s="24">
        <f t="shared" si="1"/>
        <v>0</v>
      </c>
    </row>
    <row r="46" spans="2:9" s="4" customFormat="1" x14ac:dyDescent="0.2">
      <c r="B46" s="30"/>
      <c r="C46" s="23" t="s">
        <v>53</v>
      </c>
      <c r="D46" s="31"/>
      <c r="E46" s="32"/>
      <c r="F46" s="25">
        <f t="shared" si="2"/>
        <v>0</v>
      </c>
      <c r="G46" s="32"/>
      <c r="H46" s="32"/>
      <c r="I46" s="24">
        <f t="shared" si="1"/>
        <v>0</v>
      </c>
    </row>
    <row r="47" spans="2:9" s="4" customFormat="1" ht="18" x14ac:dyDescent="0.2">
      <c r="B47" s="30"/>
      <c r="C47" s="23" t="s">
        <v>54</v>
      </c>
      <c r="D47" s="31"/>
      <c r="E47" s="32"/>
      <c r="F47" s="25">
        <f t="shared" si="2"/>
        <v>0</v>
      </c>
      <c r="G47" s="32"/>
      <c r="H47" s="32"/>
      <c r="I47" s="24">
        <f t="shared" si="1"/>
        <v>0</v>
      </c>
    </row>
    <row r="48" spans="2:9" s="4" customFormat="1" x14ac:dyDescent="0.2">
      <c r="B48" s="26" t="s">
        <v>55</v>
      </c>
      <c r="C48" s="27"/>
      <c r="D48" s="29">
        <f>SUM(D49:D51)</f>
        <v>0</v>
      </c>
      <c r="E48" s="29">
        <f t="shared" ref="E48:H48" si="9">SUM(E49:E51)</f>
        <v>1883283.14</v>
      </c>
      <c r="F48" s="29">
        <f t="shared" si="9"/>
        <v>1883283.14</v>
      </c>
      <c r="G48" s="29">
        <f t="shared" si="9"/>
        <v>1865985.48</v>
      </c>
      <c r="H48" s="29">
        <f t="shared" si="9"/>
        <v>1865985.48</v>
      </c>
      <c r="I48" s="28">
        <f t="shared" si="1"/>
        <v>1865985.48</v>
      </c>
    </row>
    <row r="49" spans="1:10" s="4" customFormat="1" ht="13.5" customHeight="1" x14ac:dyDescent="0.2">
      <c r="B49" s="30"/>
      <c r="C49" s="23" t="s">
        <v>56</v>
      </c>
      <c r="D49" s="31"/>
      <c r="E49" s="32"/>
      <c r="F49" s="25">
        <f t="shared" si="2"/>
        <v>0</v>
      </c>
      <c r="G49" s="32"/>
      <c r="H49" s="32"/>
      <c r="I49" s="24">
        <f t="shared" si="1"/>
        <v>0</v>
      </c>
    </row>
    <row r="50" spans="1:10" s="4" customFormat="1" ht="13.5" customHeight="1" x14ac:dyDescent="0.2">
      <c r="B50" s="30"/>
      <c r="C50" s="23" t="s">
        <v>57</v>
      </c>
      <c r="D50" s="31">
        <v>0</v>
      </c>
      <c r="E50" s="32">
        <v>1883283.14</v>
      </c>
      <c r="F50" s="25">
        <f t="shared" si="2"/>
        <v>1883283.14</v>
      </c>
      <c r="G50" s="32">
        <v>1865985.48</v>
      </c>
      <c r="H50" s="32">
        <v>1865985.48</v>
      </c>
      <c r="I50" s="24">
        <f t="shared" si="1"/>
        <v>1865985.48</v>
      </c>
    </row>
    <row r="51" spans="1:10" s="4" customFormat="1" ht="13.5" customHeight="1" x14ac:dyDescent="0.2">
      <c r="B51" s="30"/>
      <c r="C51" s="23" t="s">
        <v>58</v>
      </c>
      <c r="D51" s="31">
        <v>0</v>
      </c>
      <c r="E51" s="32">
        <v>0</v>
      </c>
      <c r="F51" s="25">
        <f t="shared" si="2"/>
        <v>0</v>
      </c>
      <c r="G51" s="32">
        <v>0</v>
      </c>
      <c r="H51" s="32">
        <v>0</v>
      </c>
      <c r="I51" s="24">
        <f t="shared" si="1"/>
        <v>0</v>
      </c>
    </row>
    <row r="52" spans="1:10" s="4" customFormat="1" ht="13.5" customHeight="1" x14ac:dyDescent="0.2">
      <c r="B52" s="26" t="s">
        <v>59</v>
      </c>
      <c r="C52" s="27"/>
      <c r="D52" s="29">
        <f>SUM(D53:D59)</f>
        <v>33808068.460000001</v>
      </c>
      <c r="E52" s="29">
        <f t="shared" ref="E52:H52" si="10">SUM(E53:E59)</f>
        <v>21906.33</v>
      </c>
      <c r="F52" s="29">
        <f t="shared" si="10"/>
        <v>33829974.789999999</v>
      </c>
      <c r="G52" s="29">
        <f t="shared" si="10"/>
        <v>10145177.91</v>
      </c>
      <c r="H52" s="29">
        <f t="shared" si="10"/>
        <v>10145177.91</v>
      </c>
      <c r="I52" s="28">
        <f t="shared" si="1"/>
        <v>-23662890.550000001</v>
      </c>
    </row>
    <row r="53" spans="1:10" s="4" customFormat="1" ht="13.5" customHeight="1" x14ac:dyDescent="0.2">
      <c r="B53" s="30"/>
      <c r="C53" s="23" t="s">
        <v>60</v>
      </c>
      <c r="D53" s="31">
        <v>33808068.460000001</v>
      </c>
      <c r="E53" s="32">
        <v>21906.33</v>
      </c>
      <c r="F53" s="25">
        <f t="shared" si="2"/>
        <v>33829974.789999999</v>
      </c>
      <c r="G53" s="32">
        <v>10145177.91</v>
      </c>
      <c r="H53" s="32">
        <v>10145177.91</v>
      </c>
      <c r="I53" s="24">
        <f t="shared" si="1"/>
        <v>-23662890.550000001</v>
      </c>
    </row>
    <row r="54" spans="1:10" s="4" customFormat="1" ht="13.5" customHeight="1" x14ac:dyDescent="0.2">
      <c r="B54" s="30"/>
      <c r="C54" s="23" t="s">
        <v>61</v>
      </c>
      <c r="D54" s="31">
        <v>0</v>
      </c>
      <c r="E54" s="32">
        <v>0</v>
      </c>
      <c r="F54" s="25">
        <f t="shared" si="2"/>
        <v>0</v>
      </c>
      <c r="G54" s="32">
        <v>0</v>
      </c>
      <c r="H54" s="32">
        <v>0</v>
      </c>
      <c r="I54" s="24">
        <f t="shared" si="1"/>
        <v>0</v>
      </c>
    </row>
    <row r="55" spans="1:10" s="4" customFormat="1" ht="13.5" customHeight="1" x14ac:dyDescent="0.2">
      <c r="B55" s="30"/>
      <c r="C55" s="23" t="s">
        <v>62</v>
      </c>
      <c r="D55" s="31">
        <v>0</v>
      </c>
      <c r="E55" s="32">
        <v>0</v>
      </c>
      <c r="F55" s="25">
        <f t="shared" si="2"/>
        <v>0</v>
      </c>
      <c r="G55" s="32">
        <v>0</v>
      </c>
      <c r="H55" s="32">
        <v>0</v>
      </c>
      <c r="I55" s="24">
        <f t="shared" si="1"/>
        <v>0</v>
      </c>
    </row>
    <row r="56" spans="1:10" s="4" customFormat="1" ht="13.5" customHeight="1" x14ac:dyDescent="0.2">
      <c r="B56" s="30"/>
      <c r="C56" s="23" t="s">
        <v>63</v>
      </c>
      <c r="D56" s="31"/>
      <c r="E56" s="32"/>
      <c r="F56" s="25">
        <f t="shared" si="2"/>
        <v>0</v>
      </c>
      <c r="G56" s="32"/>
      <c r="H56" s="32"/>
      <c r="I56" s="24">
        <f t="shared" si="1"/>
        <v>0</v>
      </c>
    </row>
    <row r="57" spans="1:10" s="4" customFormat="1" ht="13.5" customHeight="1" x14ac:dyDescent="0.2">
      <c r="B57" s="30"/>
      <c r="C57" s="23" t="s">
        <v>64</v>
      </c>
      <c r="D57" s="31">
        <v>0</v>
      </c>
      <c r="E57" s="32">
        <v>0</v>
      </c>
      <c r="F57" s="25">
        <f t="shared" si="2"/>
        <v>0</v>
      </c>
      <c r="G57" s="32">
        <v>0</v>
      </c>
      <c r="H57" s="32">
        <v>0</v>
      </c>
      <c r="I57" s="24">
        <f t="shared" si="1"/>
        <v>0</v>
      </c>
    </row>
    <row r="58" spans="1:10" s="4" customFormat="1" ht="13.5" customHeight="1" x14ac:dyDescent="0.2">
      <c r="B58" s="30"/>
      <c r="C58" s="23" t="s">
        <v>65</v>
      </c>
      <c r="D58" s="31">
        <v>0</v>
      </c>
      <c r="E58" s="32">
        <v>0</v>
      </c>
      <c r="F58" s="25">
        <f t="shared" si="2"/>
        <v>0</v>
      </c>
      <c r="G58" s="32">
        <v>0</v>
      </c>
      <c r="H58" s="32">
        <v>0</v>
      </c>
      <c r="I58" s="24">
        <f t="shared" si="1"/>
        <v>0</v>
      </c>
    </row>
    <row r="59" spans="1:10" s="4" customFormat="1" ht="13.5" customHeight="1" x14ac:dyDescent="0.2">
      <c r="B59" s="33"/>
      <c r="C59" s="34"/>
      <c r="D59" s="31"/>
      <c r="E59" s="32"/>
      <c r="F59" s="32"/>
      <c r="G59" s="32"/>
      <c r="H59" s="32"/>
      <c r="I59" s="31"/>
    </row>
    <row r="60" spans="1:10" s="38" customFormat="1" ht="27" customHeight="1" x14ac:dyDescent="0.2">
      <c r="A60" s="3"/>
      <c r="B60" s="35"/>
      <c r="C60" s="36" t="s">
        <v>66</v>
      </c>
      <c r="D60" s="37">
        <f>+D10+D20+D26+D29+D36+D40+D44+D48+D52</f>
        <v>34691568.460000001</v>
      </c>
      <c r="E60" s="37">
        <f t="shared" ref="E60:I60" si="11">+E10+E20+E26+E29+E36+E40+E44+E48+E52</f>
        <v>5464473.1799999997</v>
      </c>
      <c r="F60" s="37">
        <f t="shared" si="11"/>
        <v>40156041.640000001</v>
      </c>
      <c r="G60" s="37">
        <f t="shared" si="11"/>
        <v>14354939.120000001</v>
      </c>
      <c r="H60" s="37">
        <f t="shared" si="11"/>
        <v>14354939.120000001</v>
      </c>
      <c r="I60" s="37">
        <f t="shared" si="11"/>
        <v>-20336629.34</v>
      </c>
      <c r="J60" s="3"/>
    </row>
    <row r="61" spans="1:10" s="4" customFormat="1" x14ac:dyDescent="0.2">
      <c r="B61" s="3"/>
      <c r="D61" s="39"/>
      <c r="E61" s="39"/>
      <c r="F61" s="39"/>
      <c r="G61" s="39"/>
      <c r="H61" s="39"/>
      <c r="I61" s="39"/>
    </row>
    <row r="62" spans="1:10" x14ac:dyDescent="0.2">
      <c r="C62" s="40" t="s">
        <v>67</v>
      </c>
      <c r="D62" s="39"/>
      <c r="E62" s="39"/>
      <c r="F62" s="39"/>
      <c r="G62" s="39"/>
      <c r="H62" s="39"/>
      <c r="I62" s="39"/>
    </row>
    <row r="63" spans="1:10" x14ac:dyDescent="0.2">
      <c r="C63" s="40"/>
      <c r="D63" s="39"/>
      <c r="E63" s="39"/>
      <c r="F63" s="39"/>
      <c r="G63" s="39"/>
      <c r="H63" s="39"/>
      <c r="I63" s="39"/>
    </row>
    <row r="64" spans="1:10" x14ac:dyDescent="0.2">
      <c r="C64" s="40"/>
      <c r="D64" s="39"/>
      <c r="E64" s="39"/>
      <c r="F64" s="39"/>
      <c r="G64" s="39"/>
      <c r="H64" s="39"/>
      <c r="I64" s="39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2017-08-25T19:24:13Z</cp:lastPrinted>
  <dcterms:created xsi:type="dcterms:W3CDTF">2017-08-25T19:23:43Z</dcterms:created>
  <dcterms:modified xsi:type="dcterms:W3CDTF">2017-08-25T19:24:43Z</dcterms:modified>
</cp:coreProperties>
</file>